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<sst xmlns="http://schemas.openxmlformats.org/spreadsheetml/2006/main" count="72" uniqueCount="62">
  <si>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%</t>
  </si>
  <si>
    <t>SUPERMERCADOS</t>
  </si>
  <si>
    <t>BOCA</t>
  </si>
  <si>
    <t>CABALLITO</t>
  </si>
  <si>
    <t>COTO</t>
  </si>
  <si>
    <t>LINIERS</t>
  </si>
  <si>
    <t>PLAZA VEA</t>
  </si>
  <si>
    <t>POMPEYA</t>
  </si>
  <si>
    <t>TOTAL</t>
  </si>
  <si>
    <t>A</t>
  </si>
  <si>
    <t>B</t>
  </si>
  <si>
    <t>FECHA</t>
  </si>
  <si>
    <t>PRODUCTOS</t>
  </si>
  <si>
    <t>ASADO 1K</t>
  </si>
  <si>
    <t>BOLA DE LOMO 1 K</t>
  </si>
  <si>
    <t xml:space="preserve">CARNAZA 1 K </t>
  </si>
  <si>
    <t>FALDA 1 K</t>
  </si>
  <si>
    <t>PALETA O ROAST BEEF 1 K</t>
  </si>
  <si>
    <t>PICADA COMUN 1 K</t>
  </si>
  <si>
    <t>POLLO 1 K</t>
  </si>
  <si>
    <t>HUEVOS COLOR 12 UNID.</t>
  </si>
  <si>
    <t>SAL FINA CELUSAL 500G.</t>
  </si>
  <si>
    <t>YERBA MATE TARAGUI  KG</t>
  </si>
  <si>
    <t>QUESO P/SALUT KG.SANCOR</t>
  </si>
  <si>
    <t>SALC.PATYVIENA 6 UNID.</t>
  </si>
  <si>
    <t>MERM.L/CAMPAGN.454 grs.</t>
  </si>
  <si>
    <t>LECHE SERENIS.POTE LIT.</t>
  </si>
  <si>
    <t>MERLUZA FRESCA 1 K</t>
  </si>
  <si>
    <t>HARINA L.FAVOR.0000- KG.</t>
  </si>
  <si>
    <t>POLENTA MAGICA 3/4 K</t>
  </si>
  <si>
    <t>MANTECA SANCOR 200 GRS.</t>
  </si>
  <si>
    <t>ACELGA POR KG.</t>
  </si>
  <si>
    <t>ACEITE COCINERO 1,5 L</t>
  </si>
  <si>
    <t>AGUA S/GAS VILLAV.1,5 L</t>
  </si>
  <si>
    <t>FIDEOS MATARAZZO1/2kg</t>
  </si>
  <si>
    <t>ARROZ FINO CONDOR KG.</t>
  </si>
  <si>
    <t>ZAPALLO ANCO POR KG.</t>
  </si>
  <si>
    <t>AZUCAR LEDESMA POR KG</t>
  </si>
  <si>
    <t>TAPA EMP.LA SALTEÑA 12 U</t>
  </si>
  <si>
    <t>CAFÉ LA MORENITA 1/4 KG.</t>
  </si>
  <si>
    <t>PAN COMUN POR KG.</t>
  </si>
  <si>
    <t>TE TARAGUI -50 SAQUITOS</t>
  </si>
  <si>
    <t>TOMATE PERITA POR KG</t>
  </si>
  <si>
    <t>PAPA NEGRA POR KG</t>
  </si>
  <si>
    <t>NARANJA POR KG</t>
  </si>
  <si>
    <t>BANANA POR KG.</t>
  </si>
  <si>
    <t>MANZANA POR KG</t>
  </si>
  <si>
    <t>CEBOLLA POR KG</t>
  </si>
  <si>
    <t>JABON LUX TOC.125 grs.</t>
  </si>
  <si>
    <t>JABON POLVO ACE 800 GR</t>
  </si>
  <si>
    <t>DETERG.ALA 1250ml vajilla</t>
  </si>
  <si>
    <t xml:space="preserve">TOTAL </t>
  </si>
  <si>
    <t xml:space="preserve">                         CONSUMIDORES LIBRES COOP. LTDA.</t>
  </si>
  <si>
    <t xml:space="preserve">                         Entidad de Defensa de usuarios  y consumidores</t>
  </si>
  <si>
    <t xml:space="preserve">                         Bmé. Mitre 1895 -3º- E - CP1039-Cdad. Aut.de Bs. As.</t>
  </si>
  <si>
    <t xml:space="preserve">                          TEL.4373-1109 e-mail: consumidores_libres@yahoo.com.ar</t>
  </si>
  <si>
    <t xml:space="preserve"> </t>
  </si>
  <si>
    <t>mensual</t>
  </si>
  <si>
    <t>bajas 7</t>
  </si>
  <si>
    <t>LISTADO DE PRECIOS  AL  31 DE OCTUBRE DE 2016</t>
  </si>
  <si>
    <t>altas 26</t>
  </si>
  <si>
    <t>sin cambio 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</si>
</sst>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 * #,##0_ ;_ * \-#,##0_ ;_ * &quot;-&quot;??_ ;_ @_ "/>
    <numFmt numFmtId="167" formatCode="_ [$€-2]\ * #,##0.00_ ;_ [$€-2]\ * \-#,##0.00_ ;_ [$€-2]\ * &quot;-&quot;??_ "/>
    <numFmt numFmtId="168" formatCode="_-[$€-2]\ * #,##0.00_-;\-[$€-2]\ * #,##0.00_-;_-[$€-2]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7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13" borderId="10" xfId="0" applyFill="1" applyBorder="1" applyAlignment="1">
      <alignment/>
    </xf>
    <xf numFmtId="0" fontId="4" fillId="0" borderId="0" xfId="0" applyFont="1" applyAlignment="1">
      <alignment/>
    </xf>
    <xf numFmtId="43" fontId="4" fillId="0" borderId="0" xfId="49" applyFont="1" applyAlignment="1">
      <alignment/>
    </xf>
    <xf numFmtId="2" fontId="0" fillId="0" borderId="0" xfId="0" applyNumberFormat="1" applyAlignment="1">
      <alignment/>
    </xf>
    <xf numFmtId="0" fontId="43" fillId="0" borderId="10" xfId="0" applyFont="1" applyFill="1" applyBorder="1" applyAlignment="1">
      <alignment/>
    </xf>
    <xf numFmtId="43" fontId="0" fillId="0" borderId="0" xfId="49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9" applyFont="1" applyBorder="1" applyAlignment="1">
      <alignment/>
    </xf>
    <xf numFmtId="0" fontId="0" fillId="0" borderId="0" xfId="0" applyBorder="1" applyAlignment="1">
      <alignment/>
    </xf>
    <xf numFmtId="43" fontId="0" fillId="0" borderId="0" xfId="49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43" fontId="3" fillId="0" borderId="0" xfId="49" applyFont="1" applyAlignment="1">
      <alignment horizontal="center"/>
    </xf>
    <xf numFmtId="9" fontId="2" fillId="0" borderId="0" xfId="55" applyFont="1" applyAlignment="1">
      <alignment/>
    </xf>
    <xf numFmtId="17" fontId="5" fillId="0" borderId="0" xfId="49" applyNumberFormat="1" applyFont="1" applyAlignment="1">
      <alignment/>
    </xf>
    <xf numFmtId="17" fontId="5" fillId="0" borderId="0" xfId="0" applyNumberFormat="1" applyFont="1" applyAlignment="1">
      <alignment/>
    </xf>
    <xf numFmtId="17" fontId="0" fillId="0" borderId="0" xfId="49" applyNumberFormat="1" applyFont="1" applyAlignment="1">
      <alignment/>
    </xf>
    <xf numFmtId="17" fontId="0" fillId="0" borderId="0" xfId="0" applyNumberFormat="1" applyAlignment="1">
      <alignment/>
    </xf>
    <xf numFmtId="17" fontId="0" fillId="0" borderId="0" xfId="49" applyNumberFormat="1" applyFont="1" applyAlignment="1">
      <alignment horizontal="center"/>
    </xf>
    <xf numFmtId="2" fontId="0" fillId="0" borderId="0" xfId="51" applyNumberFormat="1" applyFont="1" applyAlignment="1">
      <alignment/>
    </xf>
    <xf numFmtId="1" fontId="0" fillId="0" borderId="0" xfId="0" applyNumberFormat="1" applyAlignment="1">
      <alignment/>
    </xf>
    <xf numFmtId="43" fontId="3" fillId="0" borderId="0" xfId="49" applyFont="1" applyAlignment="1">
      <alignment/>
    </xf>
    <xf numFmtId="166" fontId="0" fillId="0" borderId="0" xfId="49" applyNumberFormat="1" applyFont="1" applyAlignment="1">
      <alignment/>
    </xf>
    <xf numFmtId="2" fontId="0" fillId="0" borderId="0" xfId="45" applyNumberFormat="1" applyFont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49" applyNumberFormat="1" applyFont="1" applyAlignment="1">
      <alignment/>
    </xf>
    <xf numFmtId="2" fontId="0" fillId="0" borderId="0" xfId="49" applyNumberFormat="1" applyFont="1" applyBorder="1" applyAlignment="1">
      <alignment horizontal="center"/>
    </xf>
    <xf numFmtId="43" fontId="3" fillId="33" borderId="0" xfId="49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171450</xdr:rowOff>
    </xdr:to>
    <xdr:pic>
      <xdr:nvPicPr>
        <xdr:cNvPr id="1" name="Picture 1" descr="logo Consumidores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1">
      <selection activeCell="C7" sqref="C7:T51"/>
    </sheetView>
  </sheetViews>
  <sheetFormatPr defaultColWidth="11.421875" defaultRowHeight="15"/>
  <cols>
    <col min="1" max="1" width="3.7109375" style="0" customWidth="1"/>
    <col min="2" max="2" width="25.57421875" style="1" customWidth="1"/>
    <col min="3" max="3" width="7.28125" style="0" customWidth="1"/>
    <col min="4" max="4" width="9.140625" style="0" customWidth="1"/>
    <col min="5" max="5" width="9.7109375" style="0" customWidth="1"/>
    <col min="6" max="6" width="10.57421875" style="0" customWidth="1"/>
    <col min="7" max="7" width="7.57421875" style="0" customWidth="1"/>
    <col min="8" max="8" width="8.28125" style="0" customWidth="1"/>
    <col min="9" max="9" width="7.421875" style="0" customWidth="1"/>
    <col min="10" max="10" width="8.140625" style="0" customWidth="1"/>
    <col min="11" max="11" width="10.7109375" style="0" customWidth="1"/>
    <col min="12" max="12" width="10.57421875" style="0" customWidth="1"/>
    <col min="13" max="13" width="9.7109375" style="0" customWidth="1"/>
    <col min="14" max="14" width="10.140625" style="0" customWidth="1"/>
    <col min="15" max="15" width="8.421875" style="0" customWidth="1"/>
    <col min="16" max="16" width="9.421875" style="0" customWidth="1"/>
    <col min="17" max="17" width="8.140625" style="0" customWidth="1"/>
    <col min="18" max="18" width="4.140625" style="0" customWidth="1"/>
    <col min="19" max="19" width="3.8515625" style="0" customWidth="1"/>
    <col min="22" max="22" width="14.140625" style="0" customWidth="1"/>
  </cols>
  <sheetData>
    <row r="1" spans="1:7" ht="15.75">
      <c r="A1" s="2"/>
      <c r="B1" t="s">
        <v>52</v>
      </c>
      <c r="G1" s="2"/>
    </row>
    <row r="2" spans="1:16" ht="15.75">
      <c r="A2" s="2"/>
      <c r="B2" t="s">
        <v>53</v>
      </c>
      <c r="G2" s="2"/>
      <c r="P2" t="s">
        <v>56</v>
      </c>
    </row>
    <row r="3" spans="1:7" ht="15.75">
      <c r="A3" s="2"/>
      <c r="B3" t="s">
        <v>54</v>
      </c>
      <c r="G3" s="2"/>
    </row>
    <row r="4" spans="1:7" ht="15.75">
      <c r="A4" s="2"/>
      <c r="B4" t="s">
        <v>55</v>
      </c>
      <c r="G4" s="2"/>
    </row>
    <row r="5" spans="7:13" ht="15.75">
      <c r="G5" s="2"/>
      <c r="M5" t="s">
        <v>56</v>
      </c>
    </row>
    <row r="6" ht="15.75">
      <c r="G6" s="2"/>
    </row>
    <row r="7" spans="1:14" ht="18">
      <c r="A7" s="3"/>
      <c r="B7" s="2"/>
      <c r="C7" s="18"/>
      <c r="D7" s="18"/>
      <c r="E7" s="6" t="s">
        <v>59</v>
      </c>
      <c r="F7" s="7"/>
      <c r="G7" s="6"/>
      <c r="H7" s="6"/>
      <c r="I7" s="6"/>
      <c r="J7" s="7"/>
      <c r="L7" s="18"/>
      <c r="N7" s="19"/>
    </row>
    <row r="8" spans="1:20" ht="15.75">
      <c r="A8" s="3"/>
      <c r="B8" s="16" t="s">
        <v>1</v>
      </c>
      <c r="C8" s="19" t="s">
        <v>2</v>
      </c>
      <c r="D8" s="18" t="s">
        <v>2</v>
      </c>
      <c r="E8" t="s">
        <v>3</v>
      </c>
      <c r="F8" s="18" t="s">
        <v>3</v>
      </c>
      <c r="G8" s="20" t="s">
        <v>4</v>
      </c>
      <c r="H8" s="21" t="s">
        <v>4</v>
      </c>
      <c r="I8" s="21" t="s">
        <v>5</v>
      </c>
      <c r="J8" s="22" t="s">
        <v>5</v>
      </c>
      <c r="K8" s="21" t="s">
        <v>6</v>
      </c>
      <c r="L8" s="22" t="s">
        <v>6</v>
      </c>
      <c r="M8" s="21" t="s">
        <v>7</v>
      </c>
      <c r="N8" s="23" t="s">
        <v>7</v>
      </c>
      <c r="O8" s="20" t="s">
        <v>8</v>
      </c>
      <c r="P8" s="21" t="s">
        <v>8</v>
      </c>
      <c r="Q8" s="21" t="s">
        <v>9</v>
      </c>
      <c r="R8" s="21" t="s">
        <v>10</v>
      </c>
      <c r="S8" s="21"/>
      <c r="T8" s="24" t="s">
        <v>0</v>
      </c>
    </row>
    <row r="9" spans="1:20" ht="15">
      <c r="A9" s="3"/>
      <c r="B9" s="9" t="s">
        <v>11</v>
      </c>
      <c r="C9" s="25">
        <v>37165</v>
      </c>
      <c r="D9" s="25">
        <v>11597</v>
      </c>
      <c r="E9" s="26">
        <v>37165</v>
      </c>
      <c r="F9" s="27">
        <v>11597</v>
      </c>
      <c r="G9" s="26">
        <v>37165</v>
      </c>
      <c r="H9" s="28">
        <v>11597</v>
      </c>
      <c r="I9" s="26">
        <v>37165</v>
      </c>
      <c r="J9" s="27">
        <v>11597</v>
      </c>
      <c r="K9" s="26">
        <v>37165</v>
      </c>
      <c r="L9" s="27">
        <v>11597</v>
      </c>
      <c r="M9" s="26">
        <v>37165</v>
      </c>
      <c r="N9" s="29">
        <v>11597</v>
      </c>
      <c r="O9" s="28">
        <v>37165</v>
      </c>
      <c r="P9" s="28">
        <v>11597</v>
      </c>
      <c r="R9" s="28"/>
      <c r="S9" s="28"/>
      <c r="T9" t="s">
        <v>57</v>
      </c>
    </row>
    <row r="10" spans="1:14" ht="15">
      <c r="A10" s="3"/>
      <c r="B10" s="9" t="s">
        <v>12</v>
      </c>
      <c r="C10" s="18"/>
      <c r="D10" s="18"/>
      <c r="F10" s="18"/>
      <c r="J10" s="18"/>
      <c r="L10" s="18"/>
      <c r="N10" s="19"/>
    </row>
    <row r="11" spans="1:20" ht="15">
      <c r="A11" s="3">
        <v>1</v>
      </c>
      <c r="B11" s="4" t="s">
        <v>13</v>
      </c>
      <c r="C11" s="30">
        <v>98</v>
      </c>
      <c r="D11" s="18">
        <v>100</v>
      </c>
      <c r="E11" s="8">
        <v>98</v>
      </c>
      <c r="F11" s="18">
        <v>98</v>
      </c>
      <c r="G11" s="8">
        <v>98</v>
      </c>
      <c r="H11" s="8">
        <v>98.9</v>
      </c>
      <c r="I11" s="8">
        <v>98</v>
      </c>
      <c r="J11" s="18">
        <v>100</v>
      </c>
      <c r="K11" s="8">
        <v>96</v>
      </c>
      <c r="L11" s="18">
        <v>95</v>
      </c>
      <c r="M11" s="8">
        <v>95</v>
      </c>
      <c r="N11" s="19">
        <v>90</v>
      </c>
      <c r="O11" s="8">
        <f>SUM(C11+E11+G11+I11+K11+M11)</f>
        <v>583</v>
      </c>
      <c r="P11" s="8">
        <f aca="true" t="shared" si="0" ref="P11:P49">SUM(D11+F11+H11+J11+L11+N11)</f>
        <v>581.9</v>
      </c>
      <c r="Q11" s="31"/>
      <c r="R11" s="31">
        <v>1</v>
      </c>
      <c r="S11" s="31"/>
      <c r="T11" s="32">
        <f>SUM(P11/O11-1)*100</f>
        <v>-0.18867924528301883</v>
      </c>
    </row>
    <row r="12" spans="1:20" ht="15">
      <c r="A12" s="3">
        <v>2</v>
      </c>
      <c r="B12" s="4" t="s">
        <v>14</v>
      </c>
      <c r="C12" s="18">
        <v>110</v>
      </c>
      <c r="D12" s="18">
        <v>115</v>
      </c>
      <c r="E12" s="8">
        <v>129</v>
      </c>
      <c r="F12" s="18">
        <v>125</v>
      </c>
      <c r="G12" s="8">
        <v>124.9</v>
      </c>
      <c r="H12" s="8">
        <v>138</v>
      </c>
      <c r="I12" s="8">
        <v>120</v>
      </c>
      <c r="J12" s="18">
        <v>120</v>
      </c>
      <c r="K12" s="8">
        <v>110</v>
      </c>
      <c r="L12" s="18">
        <v>110</v>
      </c>
      <c r="M12" s="8">
        <v>110</v>
      </c>
      <c r="N12" s="19">
        <v>110</v>
      </c>
      <c r="O12" s="8">
        <f aca="true" t="shared" si="1" ref="O12:O49">SUM(C12+E12+G12+I12+K12+M12)</f>
        <v>703.9</v>
      </c>
      <c r="P12" s="8">
        <f t="shared" si="0"/>
        <v>718</v>
      </c>
      <c r="Q12" s="31">
        <v>1</v>
      </c>
      <c r="T12" s="32">
        <f aca="true" t="shared" si="2" ref="T12:T49">SUM(P12/O12-1)*100</f>
        <v>2.0031254439551116</v>
      </c>
    </row>
    <row r="13" spans="1:20" ht="15">
      <c r="A13" s="3">
        <v>3</v>
      </c>
      <c r="B13" s="4" t="s">
        <v>15</v>
      </c>
      <c r="C13" s="18">
        <v>85</v>
      </c>
      <c r="D13" s="18">
        <v>85</v>
      </c>
      <c r="E13" s="8">
        <v>85</v>
      </c>
      <c r="F13" s="18">
        <v>80</v>
      </c>
      <c r="G13" s="8">
        <v>88</v>
      </c>
      <c r="H13" s="8">
        <v>80</v>
      </c>
      <c r="I13" s="8">
        <v>85</v>
      </c>
      <c r="J13" s="18">
        <v>85</v>
      </c>
      <c r="K13" s="8">
        <v>83.9</v>
      </c>
      <c r="L13" s="18">
        <v>83.9</v>
      </c>
      <c r="M13" s="8">
        <v>85</v>
      </c>
      <c r="N13" s="19">
        <v>85</v>
      </c>
      <c r="O13" s="8">
        <f t="shared" si="1"/>
        <v>511.9</v>
      </c>
      <c r="P13" s="8">
        <f t="shared" si="0"/>
        <v>498.9</v>
      </c>
      <c r="Q13" s="33"/>
      <c r="R13">
        <v>1</v>
      </c>
      <c r="T13" s="32">
        <f t="shared" si="2"/>
        <v>-2.5395585075210003</v>
      </c>
    </row>
    <row r="14" spans="1:20" ht="15">
      <c r="A14" s="3">
        <v>4</v>
      </c>
      <c r="B14" s="4" t="s">
        <v>16</v>
      </c>
      <c r="C14" s="18">
        <v>75</v>
      </c>
      <c r="D14" s="18">
        <v>78</v>
      </c>
      <c r="E14" s="8">
        <v>72</v>
      </c>
      <c r="F14" s="18">
        <v>78</v>
      </c>
      <c r="G14" s="8">
        <v>61.9</v>
      </c>
      <c r="H14" s="8">
        <v>61.9</v>
      </c>
      <c r="I14" s="8">
        <v>78</v>
      </c>
      <c r="J14" s="18">
        <v>80</v>
      </c>
      <c r="K14" s="8">
        <v>67.9</v>
      </c>
      <c r="L14" s="18">
        <v>67.9</v>
      </c>
      <c r="M14" s="8">
        <v>75</v>
      </c>
      <c r="N14" s="19">
        <v>75</v>
      </c>
      <c r="O14" s="8">
        <f t="shared" si="1"/>
        <v>429.79999999999995</v>
      </c>
      <c r="P14" s="8">
        <f t="shared" si="0"/>
        <v>440.79999999999995</v>
      </c>
      <c r="Q14" s="31">
        <v>1</v>
      </c>
      <c r="T14" s="32">
        <f t="shared" si="2"/>
        <v>2.5593299208934495</v>
      </c>
    </row>
    <row r="15" spans="1:20" ht="15">
      <c r="A15" s="3">
        <v>5</v>
      </c>
      <c r="B15" s="5" t="s">
        <v>17</v>
      </c>
      <c r="C15" s="18">
        <v>99</v>
      </c>
      <c r="D15" s="18">
        <v>99</v>
      </c>
      <c r="E15" s="8">
        <v>98</v>
      </c>
      <c r="F15" s="18">
        <v>98</v>
      </c>
      <c r="G15" s="8">
        <v>94.14</v>
      </c>
      <c r="H15" s="8">
        <v>97</v>
      </c>
      <c r="I15" s="8">
        <v>100</v>
      </c>
      <c r="J15" s="18">
        <v>98</v>
      </c>
      <c r="K15" s="8">
        <v>96</v>
      </c>
      <c r="L15" s="18">
        <v>98</v>
      </c>
      <c r="M15" s="8">
        <v>98</v>
      </c>
      <c r="N15" s="19">
        <v>96</v>
      </c>
      <c r="O15" s="8">
        <f t="shared" si="1"/>
        <v>585.14</v>
      </c>
      <c r="P15" s="8">
        <f t="shared" si="0"/>
        <v>586</v>
      </c>
      <c r="Q15" s="31">
        <v>1</v>
      </c>
      <c r="T15" s="32">
        <f t="shared" si="2"/>
        <v>0.14697337389342202</v>
      </c>
    </row>
    <row r="16" spans="1:20" ht="15">
      <c r="A16" s="3">
        <v>6</v>
      </c>
      <c r="B16" s="5" t="s">
        <v>18</v>
      </c>
      <c r="C16" s="18">
        <v>78</v>
      </c>
      <c r="D16" s="18">
        <v>80</v>
      </c>
      <c r="E16" s="8">
        <v>51.23</v>
      </c>
      <c r="F16" s="18">
        <v>51.9</v>
      </c>
      <c r="G16" s="8">
        <v>51.23</v>
      </c>
      <c r="H16" s="8">
        <v>51.8</v>
      </c>
      <c r="I16" s="8">
        <v>85</v>
      </c>
      <c r="J16" s="18">
        <v>85</v>
      </c>
      <c r="K16" s="8">
        <v>51.23</v>
      </c>
      <c r="L16" s="18">
        <v>51.8</v>
      </c>
      <c r="M16" s="8">
        <v>75</v>
      </c>
      <c r="N16" s="19">
        <v>80</v>
      </c>
      <c r="O16" s="8">
        <f t="shared" si="1"/>
        <v>391.69</v>
      </c>
      <c r="P16" s="8">
        <f t="shared" si="0"/>
        <v>400.5</v>
      </c>
      <c r="Q16" s="31">
        <v>1</v>
      </c>
      <c r="R16" s="31"/>
      <c r="T16" s="32">
        <f t="shared" si="2"/>
        <v>2.2492277055834897</v>
      </c>
    </row>
    <row r="17" spans="1:20" ht="15">
      <c r="A17" s="3">
        <v>7</v>
      </c>
      <c r="B17" s="4" t="s">
        <v>19</v>
      </c>
      <c r="C17" s="18">
        <v>32</v>
      </c>
      <c r="D17" s="18">
        <v>34</v>
      </c>
      <c r="E17" s="8">
        <v>32</v>
      </c>
      <c r="F17" s="18">
        <v>32</v>
      </c>
      <c r="G17" s="8">
        <v>34</v>
      </c>
      <c r="H17" s="8">
        <v>34.9</v>
      </c>
      <c r="I17" s="8">
        <v>32</v>
      </c>
      <c r="J17" s="18">
        <v>34</v>
      </c>
      <c r="K17" s="8">
        <v>34</v>
      </c>
      <c r="L17" s="18">
        <v>35</v>
      </c>
      <c r="M17" s="8">
        <v>32</v>
      </c>
      <c r="N17" s="19">
        <v>30</v>
      </c>
      <c r="O17" s="8">
        <f t="shared" si="1"/>
        <v>196</v>
      </c>
      <c r="P17" s="8">
        <f t="shared" si="0"/>
        <v>199.9</v>
      </c>
      <c r="Q17" s="31">
        <v>1</v>
      </c>
      <c r="R17" s="31"/>
      <c r="T17" s="32">
        <f t="shared" si="2"/>
        <v>1.989795918367343</v>
      </c>
    </row>
    <row r="18" spans="1:20" ht="15">
      <c r="A18" s="3">
        <v>8</v>
      </c>
      <c r="B18" s="4" t="s">
        <v>20</v>
      </c>
      <c r="C18" s="18">
        <v>30</v>
      </c>
      <c r="D18" s="18">
        <v>32</v>
      </c>
      <c r="E18" s="8">
        <v>30</v>
      </c>
      <c r="F18" s="18">
        <v>30</v>
      </c>
      <c r="G18" s="8">
        <v>35</v>
      </c>
      <c r="H18" s="8">
        <v>36.5</v>
      </c>
      <c r="I18" s="8">
        <v>28</v>
      </c>
      <c r="J18" s="18">
        <v>28</v>
      </c>
      <c r="K18" s="8">
        <v>35</v>
      </c>
      <c r="L18" s="18">
        <v>36.5</v>
      </c>
      <c r="M18" s="8">
        <v>30</v>
      </c>
      <c r="N18" s="19">
        <v>28</v>
      </c>
      <c r="O18" s="8">
        <f t="shared" si="1"/>
        <v>188</v>
      </c>
      <c r="P18" s="8">
        <f t="shared" si="0"/>
        <v>191</v>
      </c>
      <c r="Q18" s="31">
        <v>1</v>
      </c>
      <c r="T18" s="32">
        <f t="shared" si="2"/>
        <v>1.5957446808510634</v>
      </c>
    </row>
    <row r="19" spans="1:20" ht="15">
      <c r="A19" s="3">
        <v>9</v>
      </c>
      <c r="B19" s="4" t="s">
        <v>21</v>
      </c>
      <c r="C19" s="18">
        <v>10</v>
      </c>
      <c r="D19" s="34">
        <v>11.5</v>
      </c>
      <c r="E19" s="8">
        <v>11</v>
      </c>
      <c r="F19" s="18">
        <v>11.5</v>
      </c>
      <c r="G19" s="8">
        <v>11</v>
      </c>
      <c r="H19" s="8">
        <v>11.2</v>
      </c>
      <c r="I19" s="8">
        <v>10</v>
      </c>
      <c r="J19" s="18">
        <v>11</v>
      </c>
      <c r="K19" s="8">
        <v>11</v>
      </c>
      <c r="L19" s="18">
        <v>11.7</v>
      </c>
      <c r="M19" s="8">
        <v>10.5</v>
      </c>
      <c r="N19" s="19">
        <v>11.2</v>
      </c>
      <c r="O19" s="8">
        <f t="shared" si="1"/>
        <v>63.5</v>
      </c>
      <c r="P19" s="8">
        <f t="shared" si="0"/>
        <v>68.10000000000001</v>
      </c>
      <c r="Q19" s="31">
        <v>1</v>
      </c>
      <c r="R19" s="31"/>
      <c r="S19" s="31"/>
      <c r="T19" s="32">
        <f t="shared" si="2"/>
        <v>7.24409448818899</v>
      </c>
    </row>
    <row r="20" spans="1:20" ht="15">
      <c r="A20" s="3">
        <v>10</v>
      </c>
      <c r="B20" s="4" t="s">
        <v>22</v>
      </c>
      <c r="C20" s="30">
        <v>55</v>
      </c>
      <c r="D20" s="34">
        <v>59</v>
      </c>
      <c r="E20" s="8">
        <v>55.4</v>
      </c>
      <c r="F20" s="18">
        <v>60</v>
      </c>
      <c r="G20" s="8">
        <v>56</v>
      </c>
      <c r="H20" s="8">
        <v>60</v>
      </c>
      <c r="I20" s="8">
        <v>55</v>
      </c>
      <c r="J20" s="18">
        <v>58</v>
      </c>
      <c r="K20" s="8">
        <v>56.9</v>
      </c>
      <c r="L20" s="18">
        <v>60.9</v>
      </c>
      <c r="M20" s="8">
        <v>57</v>
      </c>
      <c r="N20" s="19">
        <v>58</v>
      </c>
      <c r="O20" s="8">
        <f t="shared" si="1"/>
        <v>335.3</v>
      </c>
      <c r="P20" s="8">
        <f t="shared" si="0"/>
        <v>355.9</v>
      </c>
      <c r="Q20" s="31">
        <v>1</v>
      </c>
      <c r="R20" s="31"/>
      <c r="S20" s="31"/>
      <c r="T20" s="32">
        <f t="shared" si="2"/>
        <v>6.143751864002378</v>
      </c>
    </row>
    <row r="21" spans="1:20" ht="15">
      <c r="A21" s="3">
        <v>11</v>
      </c>
      <c r="B21" s="4" t="s">
        <v>23</v>
      </c>
      <c r="C21" s="18">
        <v>150</v>
      </c>
      <c r="D21" s="18">
        <v>165</v>
      </c>
      <c r="E21" s="8">
        <v>147</v>
      </c>
      <c r="F21" s="18">
        <v>147</v>
      </c>
      <c r="G21" s="8">
        <v>195</v>
      </c>
      <c r="H21" s="8">
        <v>195</v>
      </c>
      <c r="I21" s="8">
        <v>147</v>
      </c>
      <c r="J21" s="18">
        <v>157</v>
      </c>
      <c r="K21" s="8">
        <v>194</v>
      </c>
      <c r="L21" s="18">
        <v>194</v>
      </c>
      <c r="M21" s="8">
        <v>160</v>
      </c>
      <c r="N21" s="19">
        <v>165</v>
      </c>
      <c r="O21" s="8">
        <f t="shared" si="1"/>
        <v>993</v>
      </c>
      <c r="P21" s="8">
        <f t="shared" si="0"/>
        <v>1023</v>
      </c>
      <c r="Q21" s="31">
        <v>1</v>
      </c>
      <c r="R21" s="31"/>
      <c r="S21" s="31"/>
      <c r="T21" s="32">
        <f t="shared" si="2"/>
        <v>3.0211480362537735</v>
      </c>
    </row>
    <row r="22" spans="1:20" ht="15">
      <c r="A22" s="3">
        <v>12</v>
      </c>
      <c r="B22" s="4" t="s">
        <v>24</v>
      </c>
      <c r="C22" s="18">
        <v>21</v>
      </c>
      <c r="D22" s="18">
        <v>22</v>
      </c>
      <c r="E22" s="8">
        <v>20</v>
      </c>
      <c r="F22" s="18">
        <v>21</v>
      </c>
      <c r="G22" s="8">
        <v>22</v>
      </c>
      <c r="H22" s="8">
        <v>22</v>
      </c>
      <c r="I22" s="8">
        <v>20</v>
      </c>
      <c r="J22" s="18">
        <v>20</v>
      </c>
      <c r="K22" s="8">
        <v>24</v>
      </c>
      <c r="L22" s="18">
        <v>24</v>
      </c>
      <c r="M22" s="8">
        <v>20</v>
      </c>
      <c r="N22" s="19">
        <v>21</v>
      </c>
      <c r="O22" s="8">
        <f t="shared" si="1"/>
        <v>127</v>
      </c>
      <c r="P22" s="8">
        <f t="shared" si="0"/>
        <v>130</v>
      </c>
      <c r="Q22" s="31">
        <v>1</v>
      </c>
      <c r="T22" s="32">
        <f t="shared" si="2"/>
        <v>2.3622047244094446</v>
      </c>
    </row>
    <row r="23" spans="1:20" ht="15">
      <c r="A23" s="3">
        <v>13</v>
      </c>
      <c r="B23" s="4" t="s">
        <v>25</v>
      </c>
      <c r="C23" s="18">
        <v>38</v>
      </c>
      <c r="D23" s="18">
        <v>38</v>
      </c>
      <c r="E23" s="8">
        <v>37</v>
      </c>
      <c r="F23" s="18">
        <v>37</v>
      </c>
      <c r="G23" s="8">
        <v>37</v>
      </c>
      <c r="H23" s="8">
        <v>37</v>
      </c>
      <c r="I23" s="8">
        <v>36</v>
      </c>
      <c r="J23" s="18">
        <v>38</v>
      </c>
      <c r="K23" s="8">
        <v>37</v>
      </c>
      <c r="L23" s="18">
        <v>37</v>
      </c>
      <c r="M23" s="8">
        <v>36</v>
      </c>
      <c r="N23" s="19">
        <v>36</v>
      </c>
      <c r="O23" s="8">
        <f t="shared" si="1"/>
        <v>221</v>
      </c>
      <c r="P23" s="8">
        <f t="shared" si="0"/>
        <v>223</v>
      </c>
      <c r="Q23" s="31">
        <v>1</v>
      </c>
      <c r="T23" s="32">
        <f t="shared" si="2"/>
        <v>0.9049773755656076</v>
      </c>
    </row>
    <row r="24" spans="1:20" ht="15">
      <c r="A24" s="3">
        <v>14</v>
      </c>
      <c r="B24" s="4" t="s">
        <v>26</v>
      </c>
      <c r="C24" s="18">
        <v>25</v>
      </c>
      <c r="D24" s="18">
        <v>26</v>
      </c>
      <c r="E24" s="8">
        <v>25</v>
      </c>
      <c r="F24" s="18">
        <v>25</v>
      </c>
      <c r="G24" s="8">
        <v>25.05</v>
      </c>
      <c r="H24" s="8">
        <v>24.2</v>
      </c>
      <c r="I24" s="8">
        <v>25</v>
      </c>
      <c r="J24" s="18">
        <v>25.2</v>
      </c>
      <c r="K24" s="8">
        <v>26</v>
      </c>
      <c r="L24" s="18">
        <v>27.9</v>
      </c>
      <c r="M24" s="8">
        <v>25</v>
      </c>
      <c r="N24" s="19">
        <v>25</v>
      </c>
      <c r="O24" s="8">
        <f>SUM(C24+E24+G24+I24+K24+M24)</f>
        <v>151.05</v>
      </c>
      <c r="P24" s="8">
        <f t="shared" si="0"/>
        <v>153.3</v>
      </c>
      <c r="Q24" s="31">
        <v>1</v>
      </c>
      <c r="R24" s="31"/>
      <c r="T24" s="32">
        <f t="shared" si="2"/>
        <v>1.4895729890764597</v>
      </c>
    </row>
    <row r="25" spans="1:20" ht="15">
      <c r="A25" s="3">
        <v>15</v>
      </c>
      <c r="B25" s="4" t="s">
        <v>27</v>
      </c>
      <c r="C25" s="18">
        <v>98</v>
      </c>
      <c r="D25" s="18">
        <v>98</v>
      </c>
      <c r="E25" s="8">
        <v>98</v>
      </c>
      <c r="F25" s="18">
        <v>98</v>
      </c>
      <c r="G25" s="8">
        <v>90</v>
      </c>
      <c r="H25" s="8">
        <v>109</v>
      </c>
      <c r="I25" s="8">
        <v>90</v>
      </c>
      <c r="J25" s="18">
        <v>85</v>
      </c>
      <c r="K25" s="8">
        <v>98</v>
      </c>
      <c r="L25" s="18">
        <v>98</v>
      </c>
      <c r="M25" s="8">
        <v>95</v>
      </c>
      <c r="N25" s="19">
        <v>90</v>
      </c>
      <c r="O25" s="8">
        <f>SUM(C25+E25+G25+I25+K25+M25)</f>
        <v>569</v>
      </c>
      <c r="P25" s="8">
        <f>SUM(D25+F25+H25+J25+L25+N25)</f>
        <v>578</v>
      </c>
      <c r="Q25" s="31">
        <v>1</v>
      </c>
      <c r="R25" s="31"/>
      <c r="S25" s="31"/>
      <c r="T25" s="32">
        <f t="shared" si="2"/>
        <v>1.5817223198594021</v>
      </c>
    </row>
    <row r="26" spans="1:20" ht="15">
      <c r="A26" s="3">
        <v>16</v>
      </c>
      <c r="B26" s="4" t="s">
        <v>28</v>
      </c>
      <c r="C26" s="18">
        <v>19</v>
      </c>
      <c r="D26" s="18">
        <v>20</v>
      </c>
      <c r="E26" s="8">
        <v>18</v>
      </c>
      <c r="F26" s="18">
        <v>20</v>
      </c>
      <c r="G26" s="8">
        <v>17.4</v>
      </c>
      <c r="H26" s="8">
        <v>17.4</v>
      </c>
      <c r="I26" s="8">
        <v>19</v>
      </c>
      <c r="J26" s="18">
        <v>19</v>
      </c>
      <c r="K26" s="8">
        <v>18</v>
      </c>
      <c r="L26" s="18">
        <v>19</v>
      </c>
      <c r="M26" s="8">
        <v>19</v>
      </c>
      <c r="N26" s="19">
        <v>20</v>
      </c>
      <c r="O26" s="8">
        <f t="shared" si="1"/>
        <v>110.4</v>
      </c>
      <c r="P26" s="8">
        <f t="shared" si="0"/>
        <v>115.4</v>
      </c>
      <c r="Q26" s="31">
        <v>1</v>
      </c>
      <c r="T26" s="32">
        <f t="shared" si="2"/>
        <v>4.528985507246386</v>
      </c>
    </row>
    <row r="27" spans="1:20" ht="15">
      <c r="A27" s="3">
        <v>17</v>
      </c>
      <c r="B27" s="4" t="s">
        <v>29</v>
      </c>
      <c r="C27" s="18">
        <v>21</v>
      </c>
      <c r="D27" s="18">
        <v>22</v>
      </c>
      <c r="E27" s="8">
        <v>21</v>
      </c>
      <c r="F27" s="18">
        <v>21</v>
      </c>
      <c r="G27" s="8">
        <v>21</v>
      </c>
      <c r="H27" s="8">
        <v>21</v>
      </c>
      <c r="I27" s="8">
        <v>21</v>
      </c>
      <c r="J27" s="18">
        <v>22</v>
      </c>
      <c r="K27" s="8">
        <v>20.2</v>
      </c>
      <c r="L27" s="18">
        <v>21</v>
      </c>
      <c r="M27" s="8">
        <v>21</v>
      </c>
      <c r="N27" s="19">
        <v>21</v>
      </c>
      <c r="O27" s="8">
        <f t="shared" si="1"/>
        <v>125.2</v>
      </c>
      <c r="P27" s="8">
        <f t="shared" si="0"/>
        <v>128</v>
      </c>
      <c r="Q27" s="31">
        <v>1</v>
      </c>
      <c r="T27" s="32">
        <f t="shared" si="2"/>
        <v>2.2364217252396124</v>
      </c>
    </row>
    <row r="28" spans="1:20" ht="15">
      <c r="A28" s="3">
        <v>18</v>
      </c>
      <c r="B28" s="4" t="s">
        <v>30</v>
      </c>
      <c r="C28" s="18">
        <v>32</v>
      </c>
      <c r="D28" s="18">
        <v>32</v>
      </c>
      <c r="E28" s="8">
        <v>30</v>
      </c>
      <c r="F28" s="18">
        <v>32</v>
      </c>
      <c r="G28" s="8">
        <v>31.85</v>
      </c>
      <c r="H28" s="8">
        <v>31.85</v>
      </c>
      <c r="I28" s="8">
        <v>32</v>
      </c>
      <c r="J28" s="18">
        <v>32</v>
      </c>
      <c r="K28" s="8">
        <v>32</v>
      </c>
      <c r="L28" s="18">
        <v>34</v>
      </c>
      <c r="M28" s="8">
        <v>32</v>
      </c>
      <c r="N28" s="19">
        <v>32</v>
      </c>
      <c r="O28" s="8">
        <f t="shared" si="1"/>
        <v>189.85</v>
      </c>
      <c r="P28" s="8">
        <f t="shared" si="0"/>
        <v>193.85</v>
      </c>
      <c r="Q28" s="31">
        <v>1</v>
      </c>
      <c r="R28" s="31"/>
      <c r="S28" s="31"/>
      <c r="T28" s="32">
        <f t="shared" si="2"/>
        <v>2.10692652093758</v>
      </c>
    </row>
    <row r="29" spans="1:20" ht="15">
      <c r="A29" s="3">
        <v>19</v>
      </c>
      <c r="B29" s="4" t="s">
        <v>31</v>
      </c>
      <c r="C29" s="18">
        <v>12</v>
      </c>
      <c r="D29" s="18">
        <v>10</v>
      </c>
      <c r="E29" s="8">
        <v>12</v>
      </c>
      <c r="F29" s="18">
        <v>12</v>
      </c>
      <c r="G29" s="8">
        <v>11.9</v>
      </c>
      <c r="H29" s="8">
        <v>14</v>
      </c>
      <c r="I29" s="8">
        <v>12</v>
      </c>
      <c r="J29" s="18">
        <v>12</v>
      </c>
      <c r="K29" s="8">
        <v>12</v>
      </c>
      <c r="L29" s="18">
        <v>16</v>
      </c>
      <c r="M29" s="8">
        <v>10</v>
      </c>
      <c r="N29" s="19">
        <v>14</v>
      </c>
      <c r="O29" s="8">
        <f t="shared" si="1"/>
        <v>69.9</v>
      </c>
      <c r="P29" s="8">
        <f t="shared" si="0"/>
        <v>78</v>
      </c>
      <c r="Q29" s="31">
        <v>1</v>
      </c>
      <c r="R29" s="31"/>
      <c r="S29" s="31"/>
      <c r="T29" s="32">
        <f t="shared" si="2"/>
        <v>11.587982832618016</v>
      </c>
    </row>
    <row r="30" spans="1:20" ht="15">
      <c r="A30" s="3">
        <v>20</v>
      </c>
      <c r="B30" s="4" t="s">
        <v>32</v>
      </c>
      <c r="C30" s="18">
        <v>39</v>
      </c>
      <c r="D30" s="18">
        <v>40</v>
      </c>
      <c r="E30" s="8">
        <v>40</v>
      </c>
      <c r="F30" s="18">
        <v>42</v>
      </c>
      <c r="G30" s="8">
        <v>38.55</v>
      </c>
      <c r="H30" s="8">
        <v>40.9</v>
      </c>
      <c r="I30" s="8">
        <v>39</v>
      </c>
      <c r="J30" s="18">
        <v>40</v>
      </c>
      <c r="K30" s="8">
        <v>39.4</v>
      </c>
      <c r="L30" s="18">
        <v>39.4</v>
      </c>
      <c r="M30" s="8">
        <v>40</v>
      </c>
      <c r="N30" s="19">
        <v>42</v>
      </c>
      <c r="O30" s="8">
        <f t="shared" si="1"/>
        <v>235.95000000000002</v>
      </c>
      <c r="P30" s="8">
        <f t="shared" si="0"/>
        <v>244.3</v>
      </c>
      <c r="Q30" s="31">
        <v>1</v>
      </c>
      <c r="T30" s="32">
        <f t="shared" si="2"/>
        <v>3.5388853570671674</v>
      </c>
    </row>
    <row r="31" spans="1:20" ht="15">
      <c r="A31" s="3">
        <v>21</v>
      </c>
      <c r="B31" s="4" t="s">
        <v>33</v>
      </c>
      <c r="C31" s="18">
        <v>16</v>
      </c>
      <c r="D31" s="18">
        <v>16</v>
      </c>
      <c r="E31" s="8">
        <v>15.7</v>
      </c>
      <c r="F31" s="18">
        <v>15.7</v>
      </c>
      <c r="G31" s="8">
        <v>15</v>
      </c>
      <c r="H31" s="8">
        <v>16.5</v>
      </c>
      <c r="I31" s="8">
        <v>15.7</v>
      </c>
      <c r="J31" s="18">
        <v>15.7</v>
      </c>
      <c r="K31" s="8">
        <v>16.1</v>
      </c>
      <c r="L31" s="18">
        <v>16.1</v>
      </c>
      <c r="M31" s="8">
        <v>15.7</v>
      </c>
      <c r="N31" s="19">
        <v>15.7</v>
      </c>
      <c r="O31" s="8">
        <f>SUM(C31+E31+G31+I31+K31+M31)</f>
        <v>94.2</v>
      </c>
      <c r="P31" s="8">
        <f t="shared" si="0"/>
        <v>95.7</v>
      </c>
      <c r="Q31" s="31">
        <v>1</v>
      </c>
      <c r="R31" s="31"/>
      <c r="S31" s="31"/>
      <c r="T31" s="32">
        <f t="shared" si="2"/>
        <v>1.5923566878981</v>
      </c>
    </row>
    <row r="32" spans="1:20" ht="15">
      <c r="A32" s="3">
        <v>22</v>
      </c>
      <c r="B32" s="4" t="s">
        <v>34</v>
      </c>
      <c r="C32" s="18">
        <v>19</v>
      </c>
      <c r="D32" s="18">
        <v>19</v>
      </c>
      <c r="E32" s="8">
        <v>19</v>
      </c>
      <c r="F32" s="18">
        <v>19</v>
      </c>
      <c r="G32" s="8">
        <v>19</v>
      </c>
      <c r="H32" s="8">
        <v>19</v>
      </c>
      <c r="I32" s="8">
        <v>19</v>
      </c>
      <c r="J32" s="18">
        <v>19</v>
      </c>
      <c r="K32" s="8">
        <v>19</v>
      </c>
      <c r="L32" s="18">
        <v>19</v>
      </c>
      <c r="M32" s="8">
        <v>19</v>
      </c>
      <c r="N32" s="19">
        <v>19</v>
      </c>
      <c r="O32" s="8">
        <f t="shared" si="1"/>
        <v>114</v>
      </c>
      <c r="P32" s="8">
        <f t="shared" si="0"/>
        <v>114</v>
      </c>
      <c r="Q32" s="31"/>
      <c r="R32" s="31"/>
      <c r="T32" s="32">
        <f t="shared" si="2"/>
        <v>0</v>
      </c>
    </row>
    <row r="33" spans="1:20" ht="15">
      <c r="A33" s="3">
        <v>23</v>
      </c>
      <c r="B33" s="5" t="s">
        <v>35</v>
      </c>
      <c r="C33" s="18">
        <v>16.9</v>
      </c>
      <c r="D33" s="18">
        <v>16.9</v>
      </c>
      <c r="E33" s="8">
        <v>16.9</v>
      </c>
      <c r="F33" s="18">
        <v>16.9</v>
      </c>
      <c r="G33" s="8">
        <v>16.95</v>
      </c>
      <c r="H33" s="8">
        <v>16.95</v>
      </c>
      <c r="I33" s="8">
        <v>16.95</v>
      </c>
      <c r="J33" s="18">
        <v>16.95</v>
      </c>
      <c r="K33" s="8">
        <v>16.9</v>
      </c>
      <c r="L33" s="18">
        <v>16.9</v>
      </c>
      <c r="M33" s="8">
        <v>16.9</v>
      </c>
      <c r="N33" s="19">
        <v>16.9</v>
      </c>
      <c r="O33" s="8">
        <f t="shared" si="1"/>
        <v>101.5</v>
      </c>
      <c r="P33" s="8">
        <f t="shared" si="0"/>
        <v>101.5</v>
      </c>
      <c r="Q33" s="31"/>
      <c r="R33" s="31"/>
      <c r="T33" s="32">
        <f t="shared" si="2"/>
        <v>0</v>
      </c>
    </row>
    <row r="34" spans="1:20" ht="15">
      <c r="A34" s="3">
        <v>24</v>
      </c>
      <c r="B34" s="4" t="s">
        <v>36</v>
      </c>
      <c r="C34" s="18">
        <v>28</v>
      </c>
      <c r="D34" s="18">
        <v>35</v>
      </c>
      <c r="E34" s="8">
        <v>32</v>
      </c>
      <c r="F34" s="18">
        <v>40</v>
      </c>
      <c r="G34" s="8">
        <v>40</v>
      </c>
      <c r="H34" s="8">
        <v>40</v>
      </c>
      <c r="I34" s="8">
        <v>30</v>
      </c>
      <c r="J34" s="18">
        <v>35</v>
      </c>
      <c r="K34" s="8">
        <v>34</v>
      </c>
      <c r="L34" s="18">
        <v>45</v>
      </c>
      <c r="M34" s="8">
        <v>28</v>
      </c>
      <c r="N34" s="19">
        <v>32</v>
      </c>
      <c r="O34" s="8">
        <f t="shared" si="1"/>
        <v>192</v>
      </c>
      <c r="P34" s="8">
        <f t="shared" si="0"/>
        <v>227</v>
      </c>
      <c r="Q34" s="35">
        <v>1</v>
      </c>
      <c r="T34" s="32">
        <f t="shared" si="2"/>
        <v>18.229166666666675</v>
      </c>
    </row>
    <row r="35" spans="1:20" ht="15">
      <c r="A35" s="3">
        <v>25</v>
      </c>
      <c r="B35" s="5" t="s">
        <v>37</v>
      </c>
      <c r="C35" s="18">
        <v>13.2</v>
      </c>
      <c r="D35" s="18">
        <v>13.2</v>
      </c>
      <c r="E35" s="8">
        <v>13.2</v>
      </c>
      <c r="F35" s="18">
        <v>14</v>
      </c>
      <c r="G35" s="8">
        <v>13.2</v>
      </c>
      <c r="H35" s="8">
        <v>14</v>
      </c>
      <c r="I35" s="8">
        <v>13.2</v>
      </c>
      <c r="J35" s="18">
        <v>13.2</v>
      </c>
      <c r="K35" s="8">
        <v>13.2</v>
      </c>
      <c r="L35" s="18">
        <v>14.5</v>
      </c>
      <c r="M35" s="8">
        <v>13.2</v>
      </c>
      <c r="N35" s="19">
        <v>13.2</v>
      </c>
      <c r="O35" s="8">
        <f t="shared" si="1"/>
        <v>79.2</v>
      </c>
      <c r="P35" s="8">
        <f t="shared" si="0"/>
        <v>82.10000000000001</v>
      </c>
      <c r="Q35" s="36">
        <v>1</v>
      </c>
      <c r="T35" s="32">
        <f t="shared" si="2"/>
        <v>3.661616161616177</v>
      </c>
    </row>
    <row r="36" spans="1:20" ht="15">
      <c r="A36" s="3">
        <v>26</v>
      </c>
      <c r="B36" s="4" t="s">
        <v>38</v>
      </c>
      <c r="C36" s="18">
        <v>18</v>
      </c>
      <c r="D36" s="18">
        <v>18</v>
      </c>
      <c r="E36" s="8">
        <v>18</v>
      </c>
      <c r="F36" s="18">
        <v>18</v>
      </c>
      <c r="G36" s="8">
        <v>15</v>
      </c>
      <c r="H36" s="8">
        <v>18</v>
      </c>
      <c r="I36" s="8">
        <v>18</v>
      </c>
      <c r="J36" s="18">
        <v>18</v>
      </c>
      <c r="K36" s="8">
        <v>18</v>
      </c>
      <c r="L36" s="18">
        <v>18</v>
      </c>
      <c r="M36" s="8">
        <v>18</v>
      </c>
      <c r="N36" s="19">
        <v>18</v>
      </c>
      <c r="O36" s="8">
        <f>SUM(C36+E36+G36+I36+K36+M36)</f>
        <v>105</v>
      </c>
      <c r="P36" s="8">
        <f t="shared" si="0"/>
        <v>108</v>
      </c>
      <c r="Q36" s="33">
        <v>1</v>
      </c>
      <c r="R36" s="31"/>
      <c r="S36" s="31"/>
      <c r="T36" s="32">
        <f t="shared" si="2"/>
        <v>2.857142857142847</v>
      </c>
    </row>
    <row r="37" spans="1:20" ht="15">
      <c r="A37" s="3"/>
      <c r="B37" s="9" t="s">
        <v>1</v>
      </c>
      <c r="C37" s="18">
        <v>39</v>
      </c>
      <c r="D37" s="18">
        <v>39</v>
      </c>
      <c r="E37" s="8">
        <v>39</v>
      </c>
      <c r="F37" s="18">
        <v>39</v>
      </c>
      <c r="G37" s="8">
        <v>36.4</v>
      </c>
      <c r="H37" s="8">
        <v>36.4</v>
      </c>
      <c r="I37" s="8">
        <v>38</v>
      </c>
      <c r="J37" s="18">
        <v>38</v>
      </c>
      <c r="K37" s="8">
        <v>34.4</v>
      </c>
      <c r="L37" s="18">
        <v>41</v>
      </c>
      <c r="M37" s="8">
        <v>38</v>
      </c>
      <c r="N37" s="19">
        <v>38</v>
      </c>
      <c r="O37" s="8">
        <f t="shared" si="1"/>
        <v>224.8</v>
      </c>
      <c r="P37" s="8">
        <f t="shared" si="0"/>
        <v>231.4</v>
      </c>
      <c r="Q37" s="33">
        <v>1</v>
      </c>
      <c r="R37" s="31"/>
      <c r="S37" s="31"/>
      <c r="T37" s="32">
        <f t="shared" si="2"/>
        <v>2.935943060498225</v>
      </c>
    </row>
    <row r="38" spans="1:20" ht="15">
      <c r="A38" s="3">
        <v>27</v>
      </c>
      <c r="B38" s="4" t="s">
        <v>39</v>
      </c>
      <c r="C38" s="18">
        <v>29</v>
      </c>
      <c r="D38" s="18">
        <v>29</v>
      </c>
      <c r="E38" s="8">
        <v>29</v>
      </c>
      <c r="F38" s="18">
        <v>29</v>
      </c>
      <c r="G38" s="8">
        <v>28.5</v>
      </c>
      <c r="H38" s="8">
        <v>28.5</v>
      </c>
      <c r="I38" s="8">
        <v>29</v>
      </c>
      <c r="J38" s="18">
        <v>29</v>
      </c>
      <c r="K38" s="8">
        <v>28.5</v>
      </c>
      <c r="L38" s="18">
        <v>28.5</v>
      </c>
      <c r="M38" s="8">
        <v>29</v>
      </c>
      <c r="N38" s="19">
        <v>29</v>
      </c>
      <c r="O38" s="8">
        <f t="shared" si="1"/>
        <v>173</v>
      </c>
      <c r="P38" s="8">
        <f t="shared" si="0"/>
        <v>173</v>
      </c>
      <c r="Q38" s="31"/>
      <c r="R38" s="31"/>
      <c r="S38" s="31"/>
      <c r="T38" s="32">
        <f t="shared" si="2"/>
        <v>0</v>
      </c>
    </row>
    <row r="39" spans="1:20" ht="15">
      <c r="A39" s="3">
        <v>28</v>
      </c>
      <c r="B39" s="5" t="s">
        <v>40</v>
      </c>
      <c r="C39" s="18">
        <v>16</v>
      </c>
      <c r="D39" s="18">
        <v>16</v>
      </c>
      <c r="E39" s="8">
        <v>16</v>
      </c>
      <c r="F39" s="18">
        <v>16</v>
      </c>
      <c r="G39" s="8">
        <v>16</v>
      </c>
      <c r="H39" s="8">
        <v>16</v>
      </c>
      <c r="I39" s="8">
        <v>16</v>
      </c>
      <c r="J39" s="18">
        <v>16</v>
      </c>
      <c r="K39" s="8">
        <v>16</v>
      </c>
      <c r="L39" s="18">
        <v>16</v>
      </c>
      <c r="M39" s="8">
        <v>16</v>
      </c>
      <c r="N39" s="19">
        <v>16</v>
      </c>
      <c r="O39" s="8">
        <f t="shared" si="1"/>
        <v>96</v>
      </c>
      <c r="P39" s="8">
        <f t="shared" si="0"/>
        <v>96</v>
      </c>
      <c r="Q39" s="31"/>
      <c r="T39" s="32">
        <f t="shared" si="2"/>
        <v>0</v>
      </c>
    </row>
    <row r="40" spans="1:20" ht="15">
      <c r="A40" s="3">
        <v>29</v>
      </c>
      <c r="B40" s="5" t="s">
        <v>41</v>
      </c>
      <c r="C40" s="18">
        <v>25</v>
      </c>
      <c r="D40" s="18">
        <v>20</v>
      </c>
      <c r="E40" s="8">
        <v>30</v>
      </c>
      <c r="F40" s="18">
        <v>25</v>
      </c>
      <c r="G40" s="8">
        <v>32</v>
      </c>
      <c r="H40" s="8">
        <v>24</v>
      </c>
      <c r="I40" s="8">
        <v>25</v>
      </c>
      <c r="J40" s="18">
        <v>20</v>
      </c>
      <c r="K40" s="8">
        <v>40</v>
      </c>
      <c r="L40" s="18">
        <v>24.9</v>
      </c>
      <c r="M40" s="8">
        <v>28</v>
      </c>
      <c r="N40" s="19">
        <v>28</v>
      </c>
      <c r="O40" s="8">
        <f t="shared" si="1"/>
        <v>180</v>
      </c>
      <c r="P40" s="8">
        <f t="shared" si="0"/>
        <v>141.9</v>
      </c>
      <c r="Q40" s="31"/>
      <c r="R40" s="31">
        <v>1</v>
      </c>
      <c r="S40" s="31"/>
      <c r="T40" s="32">
        <f t="shared" si="2"/>
        <v>-21.166666666666668</v>
      </c>
    </row>
    <row r="41" spans="1:20" ht="15">
      <c r="A41" s="3">
        <v>30</v>
      </c>
      <c r="B41" s="4" t="s">
        <v>42</v>
      </c>
      <c r="C41" s="18">
        <v>9.5</v>
      </c>
      <c r="D41" s="18">
        <v>10</v>
      </c>
      <c r="E41" s="8">
        <v>10</v>
      </c>
      <c r="F41" s="18">
        <v>10</v>
      </c>
      <c r="G41" s="8">
        <v>10.4</v>
      </c>
      <c r="H41" s="8">
        <v>10.4</v>
      </c>
      <c r="I41" s="8">
        <v>10</v>
      </c>
      <c r="J41" s="18">
        <v>10</v>
      </c>
      <c r="K41" s="8">
        <v>10.4</v>
      </c>
      <c r="L41" s="18">
        <v>10.4</v>
      </c>
      <c r="M41" s="8">
        <v>10</v>
      </c>
      <c r="N41" s="19">
        <v>9</v>
      </c>
      <c r="O41" s="8">
        <f t="shared" si="1"/>
        <v>60.3</v>
      </c>
      <c r="P41" s="8">
        <f t="shared" si="0"/>
        <v>59.8</v>
      </c>
      <c r="Q41" s="31"/>
      <c r="R41" s="31">
        <v>1</v>
      </c>
      <c r="S41" s="31"/>
      <c r="T41" s="32">
        <f t="shared" si="2"/>
        <v>-0.8291873963515717</v>
      </c>
    </row>
    <row r="42" spans="1:20" ht="15">
      <c r="A42" s="3">
        <v>31</v>
      </c>
      <c r="B42" s="5" t="s">
        <v>43</v>
      </c>
      <c r="C42" s="18">
        <v>12</v>
      </c>
      <c r="D42" s="18">
        <v>12</v>
      </c>
      <c r="E42" s="8">
        <v>14</v>
      </c>
      <c r="F42" s="18">
        <v>14</v>
      </c>
      <c r="G42" s="8">
        <v>12</v>
      </c>
      <c r="H42" s="8">
        <v>12</v>
      </c>
      <c r="I42" s="8">
        <v>12</v>
      </c>
      <c r="J42" s="18">
        <v>12</v>
      </c>
      <c r="K42" s="8">
        <v>14</v>
      </c>
      <c r="L42" s="18">
        <v>12</v>
      </c>
      <c r="M42" s="8">
        <v>12</v>
      </c>
      <c r="N42" s="19">
        <v>10</v>
      </c>
      <c r="O42" s="8">
        <f t="shared" si="1"/>
        <v>76</v>
      </c>
      <c r="P42" s="8">
        <f t="shared" si="0"/>
        <v>72</v>
      </c>
      <c r="Q42" s="31"/>
      <c r="R42" s="31">
        <v>1</v>
      </c>
      <c r="S42" s="31"/>
      <c r="T42" s="32">
        <f t="shared" si="2"/>
        <v>-5.263157894736848</v>
      </c>
    </row>
    <row r="43" spans="1:20" ht="15">
      <c r="A43" s="3">
        <v>32</v>
      </c>
      <c r="B43" s="4" t="s">
        <v>44</v>
      </c>
      <c r="C43" s="18">
        <v>25</v>
      </c>
      <c r="D43" s="18">
        <v>24</v>
      </c>
      <c r="E43" s="8">
        <v>25</v>
      </c>
      <c r="F43" s="18">
        <v>25</v>
      </c>
      <c r="G43" s="8">
        <v>29</v>
      </c>
      <c r="H43" s="8">
        <v>29</v>
      </c>
      <c r="I43" s="8">
        <v>25</v>
      </c>
      <c r="J43" s="18">
        <v>25</v>
      </c>
      <c r="K43" s="8">
        <v>27.9</v>
      </c>
      <c r="L43" s="18">
        <v>27.9</v>
      </c>
      <c r="M43" s="8">
        <v>25</v>
      </c>
      <c r="N43" s="19">
        <v>25</v>
      </c>
      <c r="O43" s="8">
        <f t="shared" si="1"/>
        <v>156.9</v>
      </c>
      <c r="P43" s="8">
        <f t="shared" si="0"/>
        <v>155.9</v>
      </c>
      <c r="Q43" s="31"/>
      <c r="R43" s="31">
        <v>1</v>
      </c>
      <c r="S43" s="31"/>
      <c r="T43" s="32">
        <f t="shared" si="2"/>
        <v>-0.6373486297004516</v>
      </c>
    </row>
    <row r="44" spans="1:20" ht="15">
      <c r="A44" s="3">
        <v>33</v>
      </c>
      <c r="B44" s="4" t="s">
        <v>45</v>
      </c>
      <c r="C44" s="18">
        <v>22</v>
      </c>
      <c r="D44" s="18">
        <v>24</v>
      </c>
      <c r="E44" s="8">
        <v>22</v>
      </c>
      <c r="F44" s="18">
        <v>22</v>
      </c>
      <c r="G44" s="8">
        <v>22</v>
      </c>
      <c r="H44" s="8">
        <v>22</v>
      </c>
      <c r="I44" s="8">
        <v>20</v>
      </c>
      <c r="J44" s="18">
        <v>24</v>
      </c>
      <c r="K44" s="8">
        <v>22</v>
      </c>
      <c r="L44" s="18">
        <v>22</v>
      </c>
      <c r="M44" s="8">
        <v>24</v>
      </c>
      <c r="N44" s="19">
        <v>24</v>
      </c>
      <c r="O44" s="8">
        <f t="shared" si="1"/>
        <v>132</v>
      </c>
      <c r="P44" s="8">
        <f t="shared" si="0"/>
        <v>138</v>
      </c>
      <c r="Q44" s="31">
        <v>1</v>
      </c>
      <c r="R44" s="31"/>
      <c r="S44" s="31"/>
      <c r="T44" s="32">
        <f t="shared" si="2"/>
        <v>4.545454545454541</v>
      </c>
    </row>
    <row r="45" spans="1:20" ht="15">
      <c r="A45" s="3">
        <v>34</v>
      </c>
      <c r="B45" s="5" t="s">
        <v>46</v>
      </c>
      <c r="C45" s="18">
        <v>15</v>
      </c>
      <c r="D45" s="18">
        <v>12</v>
      </c>
      <c r="E45" s="8">
        <v>14</v>
      </c>
      <c r="F45" s="18">
        <v>12.5</v>
      </c>
      <c r="G45" s="8">
        <v>13.9</v>
      </c>
      <c r="H45" s="8">
        <v>13.9</v>
      </c>
      <c r="I45" s="8">
        <v>15</v>
      </c>
      <c r="J45" s="18">
        <v>14</v>
      </c>
      <c r="K45" s="8">
        <v>14.9</v>
      </c>
      <c r="L45" s="18">
        <v>10</v>
      </c>
      <c r="M45" s="8">
        <v>14</v>
      </c>
      <c r="N45" s="19">
        <v>12</v>
      </c>
      <c r="O45" s="8">
        <f t="shared" si="1"/>
        <v>86.8</v>
      </c>
      <c r="P45" s="8">
        <f t="shared" si="0"/>
        <v>74.4</v>
      </c>
      <c r="Q45" s="31"/>
      <c r="R45" s="31">
        <v>1</v>
      </c>
      <c r="S45" s="31"/>
      <c r="T45" s="32">
        <f t="shared" si="2"/>
        <v>-14.28571428571428</v>
      </c>
    </row>
    <row r="46" spans="1:20" ht="15">
      <c r="A46" s="3">
        <v>35</v>
      </c>
      <c r="B46" s="5" t="s">
        <v>47</v>
      </c>
      <c r="C46" s="18">
        <v>14</v>
      </c>
      <c r="D46" s="18">
        <v>14</v>
      </c>
      <c r="E46" s="8">
        <v>14</v>
      </c>
      <c r="F46" s="18">
        <v>14</v>
      </c>
      <c r="G46" s="8">
        <v>12.5</v>
      </c>
      <c r="H46" s="8">
        <v>12.5</v>
      </c>
      <c r="I46" s="8">
        <v>15</v>
      </c>
      <c r="J46" s="18">
        <v>15</v>
      </c>
      <c r="K46" s="8">
        <v>12.9</v>
      </c>
      <c r="L46" s="18">
        <v>15</v>
      </c>
      <c r="M46" s="8">
        <v>15</v>
      </c>
      <c r="N46" s="19">
        <v>15</v>
      </c>
      <c r="O46" s="8">
        <f t="shared" si="1"/>
        <v>83.4</v>
      </c>
      <c r="P46" s="8">
        <f t="shared" si="0"/>
        <v>85.5</v>
      </c>
      <c r="Q46" s="31">
        <v>1</v>
      </c>
      <c r="R46" s="31"/>
      <c r="S46" s="31"/>
      <c r="T46" s="32">
        <f t="shared" si="2"/>
        <v>2.5179856115107757</v>
      </c>
    </row>
    <row r="47" spans="1:20" ht="15">
      <c r="A47" s="3">
        <v>36</v>
      </c>
      <c r="B47" s="4" t="s">
        <v>48</v>
      </c>
      <c r="C47" s="18">
        <v>20</v>
      </c>
      <c r="D47" s="18">
        <v>22</v>
      </c>
      <c r="E47" s="8">
        <v>19</v>
      </c>
      <c r="F47" s="18">
        <v>19</v>
      </c>
      <c r="G47" s="8">
        <v>18.8</v>
      </c>
      <c r="H47" s="8">
        <v>18.8</v>
      </c>
      <c r="I47" s="8">
        <v>22</v>
      </c>
      <c r="J47" s="18">
        <v>22</v>
      </c>
      <c r="K47" s="8">
        <v>18.8</v>
      </c>
      <c r="L47" s="18">
        <v>18.8</v>
      </c>
      <c r="M47" s="8">
        <v>25</v>
      </c>
      <c r="N47" s="19">
        <v>25</v>
      </c>
      <c r="O47" s="8">
        <f t="shared" si="1"/>
        <v>123.6</v>
      </c>
      <c r="P47" s="8">
        <f t="shared" si="0"/>
        <v>125.6</v>
      </c>
      <c r="Q47" s="31">
        <v>1</v>
      </c>
      <c r="T47" s="32">
        <f t="shared" si="2"/>
        <v>1.6181229773462702</v>
      </c>
    </row>
    <row r="48" spans="1:20" ht="15">
      <c r="A48" s="3">
        <v>37</v>
      </c>
      <c r="B48" s="5" t="s">
        <v>49</v>
      </c>
      <c r="C48" s="18">
        <v>30</v>
      </c>
      <c r="D48" s="18">
        <v>30</v>
      </c>
      <c r="E48" s="8">
        <v>30</v>
      </c>
      <c r="F48" s="18">
        <v>30</v>
      </c>
      <c r="G48" s="8">
        <v>30</v>
      </c>
      <c r="H48" s="8">
        <v>30</v>
      </c>
      <c r="I48" s="8">
        <v>31</v>
      </c>
      <c r="J48" s="18">
        <v>31</v>
      </c>
      <c r="K48" s="8">
        <v>30.5</v>
      </c>
      <c r="L48" s="18">
        <v>30.5</v>
      </c>
      <c r="M48" s="8">
        <v>30</v>
      </c>
      <c r="N48" s="19">
        <v>30</v>
      </c>
      <c r="O48" s="8">
        <f t="shared" si="1"/>
        <v>181.5</v>
      </c>
      <c r="P48" s="8">
        <f t="shared" si="0"/>
        <v>181.5</v>
      </c>
      <c r="Q48" s="31"/>
      <c r="R48" s="31"/>
      <c r="T48" s="32">
        <f t="shared" si="2"/>
        <v>0</v>
      </c>
    </row>
    <row r="49" spans="1:20" ht="15">
      <c r="A49" s="3">
        <v>38</v>
      </c>
      <c r="B49" s="4" t="s">
        <v>50</v>
      </c>
      <c r="C49" s="37">
        <f aca="true" t="shared" si="3" ref="C49:N49">SUM(C11:C48)</f>
        <v>1494.6000000000001</v>
      </c>
      <c r="D49" s="37">
        <f>SUM(D11:D48)</f>
        <v>1536.6000000000001</v>
      </c>
      <c r="E49" s="8">
        <f t="shared" si="3"/>
        <v>1486.4300000000003</v>
      </c>
      <c r="F49" s="37">
        <f t="shared" si="3"/>
        <v>1498.5000000000002</v>
      </c>
      <c r="G49" s="8">
        <f t="shared" si="3"/>
        <v>1524.5700000000002</v>
      </c>
      <c r="H49" s="8">
        <f t="shared" si="3"/>
        <v>1560.5000000000005</v>
      </c>
      <c r="I49" s="8">
        <f t="shared" si="3"/>
        <v>1502.8500000000001</v>
      </c>
      <c r="J49" s="37">
        <f t="shared" si="3"/>
        <v>1523.0500000000002</v>
      </c>
      <c r="K49" s="8">
        <f t="shared" si="3"/>
        <v>1530.0300000000004</v>
      </c>
      <c r="L49" s="37">
        <f t="shared" si="3"/>
        <v>1547.5000000000002</v>
      </c>
      <c r="M49" s="8">
        <f>SUM(M10:M48)</f>
        <v>1502.3000000000002</v>
      </c>
      <c r="N49" s="38">
        <f t="shared" si="3"/>
        <v>1505.0000000000002</v>
      </c>
      <c r="O49" s="8">
        <f t="shared" si="1"/>
        <v>9040.780000000002</v>
      </c>
      <c r="P49" s="8">
        <f t="shared" si="0"/>
        <v>9171.150000000001</v>
      </c>
      <c r="Q49" s="31">
        <f>SUM(Q11:Q48)</f>
        <v>26</v>
      </c>
      <c r="R49" s="31">
        <f>SUM(R11:R48)</f>
        <v>7</v>
      </c>
      <c r="S49" s="31"/>
      <c r="T49" s="39">
        <f t="shared" si="2"/>
        <v>1.4420215954817905</v>
      </c>
    </row>
    <row r="50" spans="1:15" ht="15">
      <c r="A50" s="3"/>
      <c r="B50" s="4" t="s">
        <v>51</v>
      </c>
      <c r="C50" s="18"/>
      <c r="D50" s="18"/>
      <c r="F50" s="18"/>
      <c r="J50" s="18"/>
      <c r="K50" s="8"/>
      <c r="L50" s="18"/>
      <c r="N50" s="19"/>
      <c r="O50" s="8"/>
    </row>
    <row r="51" spans="1:15" ht="18">
      <c r="A51" s="3"/>
      <c r="B51" s="17"/>
      <c r="C51" s="18"/>
      <c r="D51" s="7" t="s">
        <v>60</v>
      </c>
      <c r="F51" s="18"/>
      <c r="H51" s="6" t="s">
        <v>58</v>
      </c>
      <c r="J51" s="18"/>
      <c r="L51" s="7" t="s">
        <v>61</v>
      </c>
      <c r="N51" s="19"/>
      <c r="O51" s="8"/>
    </row>
    <row r="53" spans="2:16" ht="18">
      <c r="B53"/>
      <c r="C53" s="10"/>
      <c r="D53" s="12"/>
      <c r="E53" s="13"/>
      <c r="F53" s="10"/>
      <c r="G53" s="13"/>
      <c r="H53" s="11"/>
      <c r="I53" s="13"/>
      <c r="J53" s="10"/>
      <c r="K53" s="13"/>
      <c r="L53" s="12"/>
      <c r="M53" s="13"/>
      <c r="N53" s="14"/>
      <c r="O53" s="15"/>
      <c r="P53" s="13"/>
    </row>
    <row r="54" ht="15">
      <c r="B54"/>
    </row>
    <row r="58" ht="15">
      <c r="B58" s="1" t="s">
        <v>56</v>
      </c>
    </row>
  </sheetData>
  <sheetProtection/>
  <printOptions/>
  <pageMargins left="0.2" right="0.26" top="0.31" bottom="0.79" header="0.31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25" sqref="A1:B1638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Adelqui</dc:creator>
  <cp:keywords/>
  <dc:description/>
  <cp:lastModifiedBy>Adelqui</cp:lastModifiedBy>
  <cp:lastPrinted>2016-10-18T20:11:59Z</cp:lastPrinted>
  <dcterms:created xsi:type="dcterms:W3CDTF">2014-01-15T20:23:06Z</dcterms:created>
  <dcterms:modified xsi:type="dcterms:W3CDTF">2016-11-01T12:42:43Z</dcterms:modified>
  <cp:category/>
  <cp:version/>
  <cp:contentType/>
  <cp:contentStatus/>
</cp:coreProperties>
</file>